
<file path=[Content_Types].xml><?xml version="1.0" encoding="utf-8"?>
<Types xmlns="http://schemas.openxmlformats.org/package/2006/content-types" xmlns:xsd="http://www.w3.org/2001/XMLSchema" xmlns:xsi="http://www.w3.org/2001/XMLSchema-instance">
  <Default Extension="xml" ContentType="application/xml"/>
  <Default Extension="bin" ContentType="application/vnd.ms-excel.sheet.binary.macroEnabled.main"/>
  <Default Extension="vml" ContentType="application/vnd.openxmlformats-officedocument.vmlDrawing"/>
  <Default Extension="data" ContentType="application/vnd.openxmlformats-officedocument.model+data"/>
  <Default Extension="bmp" ContentType="image/bmp"/>
  <Default Extension="png" ContentType="image/png"/>
  <Default Extension="gif" ContentType="image/gif"/>
  <Default Extension="emf" ContentType="image/x-emf"/>
  <Default Extension="wmf" ContentType="image/x-wmf"/>
  <Default Extension="jpg" ContentType="image/jpeg"/>
  <Default Extension="jpeg" ContentType="image/jpeg"/>
  <Default Extension="tif" ContentType="image/tiff"/>
  <Default Extension="tiff" ContentType="image/tiff"/>
  <Default Extension="pdf" ContentType="application/pd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.xml" ContentType="application/vnd.openxmlformats-officedocument.spreadsheetml.sheetMetadata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codeName="ThisWorkbook"/>
  <sheets>
    <sheet name="Grille LMD" sheetId="1" r:id="rId1"/>
  </sheets>
</workbook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tyles.xml><?xml version="1.0" encoding="utf-8"?>
<styleSheet xmlns="http://schemas.openxmlformats.org/spreadsheetml/2006/main" xmlns:vt="http://schemas.openxmlformats.org/officeDocument/2006/docPropsVTypes">
  <numFmts count="1">
    <numFmt numFmtId="56" formatCode="&quot;上午/下午 &quot;hh&quot;時&quot;mm&quot;分&quot;ss&quot;秒 &quot;"/>
  </numFmts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workbookViewId="0"/>
  </sheetViews>
  <cols>
    <col min="1" max="1" hidden="true"/>
    <col min="2" max="2" width="20.83203125" customWidth="1"/>
    <col min="3" max="3" width="8.83203125" customWidth="1"/>
    <col min="4" max="4" width="8.83203125" customWidth="1"/>
    <col min="5" max="5" width="12.83203125" customWidth="1"/>
    <col min="6" max="6" width="12.83203125" customWidth="1"/>
    <col min="7" max="7" width="14.83203125" customWidth="1"/>
    <col min="8" max="8" width="16.83203125" customWidth="1"/>
    <col min="9" max="9" width="10.83203125" customWidth="1"/>
    <col min="10" max="10" width="12.83203125" customWidth="1"/>
  </cols>
  <sheetData>
    <row r="1">
      <c r="A1" t="str">
        <v>StudentId</v>
      </c>
      <c r="B1" t="str">
        <v>Étudiant</v>
      </c>
      <c r="C1" t="str">
        <v>Biology</v>
      </c>
      <c r="D1" t="str">
        <v>English</v>
      </c>
      <c r="E1" t="str">
        <v>Échecs légers</v>
      </c>
      <c r="F1" t="str">
        <v>Échecs graves</v>
      </c>
      <c r="G1" t="str">
        <v>Crédits validés</v>
      </c>
      <c r="H1" t="str">
        <v>Crédits non validés</v>
      </c>
      <c r="I1" t="str">
        <v>Moyenne</v>
      </c>
      <c r="J1" t="str">
        <v>Mention</v>
      </c>
    </row>
    <row r="2">
      <c r="A2" t="str">
        <v/>
      </c>
      <c r="B2" t="str">
        <v/>
      </c>
      <c r="C2">
        <v>1</v>
      </c>
      <c r="D2">
        <v>2</v>
      </c>
      <c r="E2" t="str">
        <v/>
      </c>
      <c r="F2" t="str">
        <v/>
      </c>
      <c r="G2" t="str">
        <v/>
      </c>
      <c r="H2" t="str">
        <v/>
      </c>
      <c r="I2" t="str">
        <v/>
      </c>
      <c r="J2" t="str">
        <v/>
      </c>
    </row>
    <row r="3" hidden="1">
      <c r="A3" t="str">
        <v/>
      </c>
      <c r="B3" t="str">
        <v/>
      </c>
      <c r="C3">
        <v>3</v>
      </c>
      <c r="D3">
        <v>2</v>
      </c>
      <c r="E3" t="str">
        <v/>
      </c>
      <c r="F3" t="str">
        <v/>
      </c>
      <c r="G3" t="str">
        <v/>
      </c>
      <c r="H3" t="str">
        <v/>
      </c>
      <c r="I3" t="str">
        <v/>
      </c>
      <c r="J3" t="str">
        <v/>
      </c>
    </row>
    <row r="4">
      <c r="A4" t="str">
        <v/>
      </c>
      <c r="B4" t="str">
        <v>Akim Dandison</v>
      </c>
      <c r="C4">
        <v>12</v>
      </c>
      <c r="D4">
        <v>11</v>
      </c>
      <c r="E4">
        <f>COUNTIF(C4:D4,8)+COUNTIF(C4:D4,9)</f>
      </c>
      <c r="F4">
        <f>COUNTIF(C4:D4,"&lt;8")</f>
      </c>
      <c r="G4">
        <f>SUMPRODUCT(--(C4:D4&gt;=10),$C$2:$D$2)</f>
      </c>
      <c r="H4">
        <f>SUMPRODUCT(--(C4:D4&lt;10),$C$2:$D$2)</f>
      </c>
      <c r="I4">
        <f>IF(SUM($C$2:$D$2)=0,"",SUMPRODUCT(C4:D4,$C$2:$D$2)/SUM($C$2:$D$2))</f>
      </c>
      <c r="J4">
        <f>IF(I4&gt;=16,"Très Bien",IF(I4&gt;=14,"Bien",IF(I4&gt;=12,"Assez Bien",IF(I4&gt;=10,"Passable","Échec"))))</f>
      </c>
    </row>
    <row r="5">
      <c r="A5" t="str">
        <v/>
      </c>
      <c r="B5" t="str">
        <v>Angeli McCrainor</v>
      </c>
      <c r="C5">
        <v>9</v>
      </c>
      <c r="D5">
        <v>16</v>
      </c>
      <c r="E5">
        <f>COUNTIF(C5:D5,8)+COUNTIF(C5:D5,9)</f>
      </c>
      <c r="F5">
        <f>COUNTIF(C5:D5,"&lt;8")</f>
      </c>
      <c r="G5">
        <f>SUMPRODUCT(--(C5:D5&gt;=10),$C$2:$D$2)</f>
      </c>
      <c r="H5">
        <f>SUMPRODUCT(--(C5:D5&lt;10),$C$2:$D$2)</f>
      </c>
      <c r="I5">
        <f>IF(SUM($C$2:$D$2)=0,"",SUMPRODUCT(C5:D5,$C$2:$D$2)/SUM($C$2:$D$2))</f>
      </c>
      <c r="J5">
        <f>IF(I5&gt;=16,"Très Bien",IF(I5&gt;=14,"Bien",IF(I5&gt;=12,"Assez Bien",IF(I5&gt;=10,"Passable","Échec"))))</f>
      </c>
    </row>
    <row r="6">
      <c r="A6" t="str">
        <v/>
      </c>
      <c r="B6" t="str">
        <v>Cello Gambrell</v>
      </c>
      <c r="C6">
        <v>13</v>
      </c>
      <c r="D6">
        <v>18</v>
      </c>
      <c r="E6">
        <f>COUNTIF(C6:D6,8)+COUNTIF(C6:D6,9)</f>
      </c>
      <c r="F6">
        <f>COUNTIF(C6:D6,"&lt;8")</f>
      </c>
      <c r="G6">
        <f>SUMPRODUCT(--(C6:D6&gt;=10),$C$2:$D$2)</f>
      </c>
      <c r="H6">
        <f>SUMPRODUCT(--(C6:D6&lt;10),$C$2:$D$2)</f>
      </c>
      <c r="I6">
        <f>IF(SUM($C$2:$D$2)=0,"",SUMPRODUCT(C6:D6,$C$2:$D$2)/SUM($C$2:$D$2))</f>
      </c>
      <c r="J6">
        <f>IF(I6&gt;=16,"Très Bien",IF(I6&gt;=14,"Bien",IF(I6&gt;=12,"Assez Bien",IF(I6&gt;=10,"Passable","Échec"))))</f>
      </c>
    </row>
    <row r="7">
      <c r="A7" t="str">
        <v/>
      </c>
      <c r="B7" t="str">
        <v>Drusie Kyle</v>
      </c>
      <c r="C7">
        <v>16</v>
      </c>
      <c r="D7">
        <v>9</v>
      </c>
      <c r="E7">
        <f>COUNTIF(C7:D7,8)+COUNTIF(C7:D7,9)</f>
      </c>
      <c r="F7">
        <f>COUNTIF(C7:D7,"&lt;8")</f>
      </c>
      <c r="G7">
        <f>SUMPRODUCT(--(C7:D7&gt;=10),$C$2:$D$2)</f>
      </c>
      <c r="H7">
        <f>SUMPRODUCT(--(C7:D7&lt;10),$C$2:$D$2)</f>
      </c>
      <c r="I7">
        <f>IF(SUM($C$2:$D$2)=0,"",SUMPRODUCT(C7:D7,$C$2:$D$2)/SUM($C$2:$D$2))</f>
      </c>
      <c r="J7">
        <f>IF(I7&gt;=16,"Très Bien",IF(I7&gt;=14,"Bien",IF(I7&gt;=12,"Assez Bien",IF(I7&gt;=10,"Passable","Échec"))))</f>
      </c>
    </row>
    <row r="8">
      <c r="A8" t="str">
        <v/>
      </c>
      <c r="B8" t="str">
        <v>Edin McLernon</v>
      </c>
      <c r="C8">
        <v>14</v>
      </c>
      <c r="D8">
        <v>15</v>
      </c>
      <c r="E8">
        <f>COUNTIF(C8:D8,8)+COUNTIF(C8:D8,9)</f>
      </c>
      <c r="F8">
        <f>COUNTIF(C8:D8,"&lt;8")</f>
      </c>
      <c r="G8">
        <f>SUMPRODUCT(--(C8:D8&gt;=10),$C$2:$D$2)</f>
      </c>
      <c r="H8">
        <f>SUMPRODUCT(--(C8:D8&lt;10),$C$2:$D$2)</f>
      </c>
      <c r="I8">
        <f>IF(SUM($C$2:$D$2)=0,"",SUMPRODUCT(C8:D8,$C$2:$D$2)/SUM($C$2:$D$2))</f>
      </c>
      <c r="J8">
        <f>IF(I8&gt;=16,"Très Bien",IF(I8&gt;=14,"Bien",IF(I8&gt;=12,"Assez Bien",IF(I8&gt;=10,"Passable","Échec"))))</f>
      </c>
    </row>
    <row r="9">
      <c r="A9" t="str">
        <v/>
      </c>
      <c r="B9" t="str">
        <v>Gage Stanislaw</v>
      </c>
      <c r="C9">
        <v>11</v>
      </c>
      <c r="D9">
        <v>12</v>
      </c>
      <c r="E9">
        <f>COUNTIF(C9:D9,8)+COUNTIF(C9:D9,9)</f>
      </c>
      <c r="F9">
        <f>COUNTIF(C9:D9,"&lt;8")</f>
      </c>
      <c r="G9">
        <f>SUMPRODUCT(--(C9:D9&gt;=10),$C$2:$D$2)</f>
      </c>
      <c r="H9">
        <f>SUMPRODUCT(--(C9:D9&lt;10),$C$2:$D$2)</f>
      </c>
      <c r="I9">
        <f>IF(SUM($C$2:$D$2)=0,"",SUMPRODUCT(C9:D9,$C$2:$D$2)/SUM($C$2:$D$2))</f>
      </c>
      <c r="J9">
        <f>IF(I9&gt;=16,"Très Bien",IF(I9&gt;=14,"Bien",IF(I9&gt;=12,"Assez Bien",IF(I9&gt;=10,"Passable","Échec"))))</f>
      </c>
    </row>
    <row r="10">
      <c r="A10" t="str">
        <v/>
      </c>
      <c r="B10" t="str">
        <v>Guthrie Regardsoe</v>
      </c>
      <c r="C10">
        <v>19</v>
      </c>
      <c r="D10">
        <v>12</v>
      </c>
      <c r="E10">
        <f>COUNTIF(C10:D10,8)+COUNTIF(C10:D10,9)</f>
      </c>
      <c r="F10">
        <f>COUNTIF(C10:D10,"&lt;8")</f>
      </c>
      <c r="G10">
        <f>SUMPRODUCT(--(C10:D10&gt;=10),$C$2:$D$2)</f>
      </c>
      <c r="H10">
        <f>SUMPRODUCT(--(C10:D10&lt;10),$C$2:$D$2)</f>
      </c>
      <c r="I10">
        <f>IF(SUM($C$2:$D$2)=0,"",SUMPRODUCT(C10:D10,$C$2:$D$2)/SUM($C$2:$D$2))</f>
      </c>
      <c r="J10">
        <f>IF(I10&gt;=16,"Très Bien",IF(I10&gt;=14,"Bien",IF(I10&gt;=12,"Assez Bien",IF(I10&gt;=10,"Passable","Échec"))))</f>
      </c>
    </row>
    <row r="11">
      <c r="A11" t="str">
        <v/>
      </c>
      <c r="B11" t="str">
        <v>Gwenore Fraanchyonok</v>
      </c>
      <c r="C11">
        <v>15</v>
      </c>
      <c r="D11">
        <v>10</v>
      </c>
      <c r="E11">
        <f>COUNTIF(C11:D11,8)+COUNTIF(C11:D11,9)</f>
      </c>
      <c r="F11">
        <f>COUNTIF(C11:D11,"&lt;8")</f>
      </c>
      <c r="G11">
        <f>SUMPRODUCT(--(C11:D11&gt;=10),$C$2:$D$2)</f>
      </c>
      <c r="H11">
        <f>SUMPRODUCT(--(C11:D11&lt;10),$C$2:$D$2)</f>
      </c>
      <c r="I11">
        <f>IF(SUM($C$2:$D$2)=0,"",SUMPRODUCT(C11:D11,$C$2:$D$2)/SUM($C$2:$D$2))</f>
      </c>
      <c r="J11">
        <f>IF(I11&gt;=16,"Très Bien",IF(I11&gt;=14,"Bien",IF(I11&gt;=12,"Assez Bien",IF(I11&gt;=10,"Passable","Échec"))))</f>
      </c>
    </row>
    <row r="12">
      <c r="A12" t="str">
        <v/>
      </c>
      <c r="B12" t="str">
        <v>Issiah Fedynski</v>
      </c>
      <c r="C12">
        <v>12</v>
      </c>
      <c r="D12">
        <v>15</v>
      </c>
      <c r="E12">
        <f>COUNTIF(C12:D12,8)+COUNTIF(C12:D12,9)</f>
      </c>
      <c r="F12">
        <f>COUNTIF(C12:D12,"&lt;8")</f>
      </c>
      <c r="G12">
        <f>SUMPRODUCT(--(C12:D12&gt;=10),$C$2:$D$2)</f>
      </c>
      <c r="H12">
        <f>SUMPRODUCT(--(C12:D12&lt;10),$C$2:$D$2)</f>
      </c>
      <c r="I12">
        <f>IF(SUM($C$2:$D$2)=0,"",SUMPRODUCT(C12:D12,$C$2:$D$2)/SUM($C$2:$D$2))</f>
      </c>
      <c r="J12">
        <f>IF(I12&gt;=16,"Très Bien",IF(I12&gt;=14,"Bien",IF(I12&gt;=12,"Assez Bien",IF(I12&gt;=10,"Passable","Échec"))))</f>
      </c>
    </row>
    <row r="13">
      <c r="A13" t="str">
        <v/>
      </c>
      <c r="B13" t="str">
        <v>Issy Balazot</v>
      </c>
      <c r="C13">
        <v>15</v>
      </c>
      <c r="D13">
        <v>14</v>
      </c>
      <c r="E13">
        <f>COUNTIF(C13:D13,8)+COUNTIF(C13:D13,9)</f>
      </c>
      <c r="F13">
        <f>COUNTIF(C13:D13,"&lt;8")</f>
      </c>
      <c r="G13">
        <f>SUMPRODUCT(--(C13:D13&gt;=10),$C$2:$D$2)</f>
      </c>
      <c r="H13">
        <f>SUMPRODUCT(--(C13:D13&lt;10),$C$2:$D$2)</f>
      </c>
      <c r="I13">
        <f>IF(SUM($C$2:$D$2)=0,"",SUMPRODUCT(C13:D13,$C$2:$D$2)/SUM($C$2:$D$2))</f>
      </c>
      <c r="J13">
        <f>IF(I13&gt;=16,"Très Bien",IF(I13&gt;=14,"Bien",IF(I13&gt;=12,"Assez Bien",IF(I13&gt;=10,"Passable","Échec"))))</f>
      </c>
    </row>
    <row r="14">
      <c r="A14" t="str">
        <v/>
      </c>
      <c r="B14" t="str">
        <v>Koo Giorgio</v>
      </c>
      <c r="C14">
        <v>12</v>
      </c>
      <c r="D14">
        <v>19</v>
      </c>
      <c r="E14">
        <f>COUNTIF(C14:D14,8)+COUNTIF(C14:D14,9)</f>
      </c>
      <c r="F14">
        <f>COUNTIF(C14:D14,"&lt;8")</f>
      </c>
      <c r="G14">
        <f>SUMPRODUCT(--(C14:D14&gt;=10),$C$2:$D$2)</f>
      </c>
      <c r="H14">
        <f>SUMPRODUCT(--(C14:D14&lt;10),$C$2:$D$2)</f>
      </c>
      <c r="I14">
        <f>IF(SUM($C$2:$D$2)=0,"",SUMPRODUCT(C14:D14,$C$2:$D$2)/SUM($C$2:$D$2))</f>
      </c>
      <c r="J14">
        <f>IF(I14&gt;=16,"Très Bien",IF(I14&gt;=14,"Bien",IF(I14&gt;=12,"Assez Bien",IF(I14&gt;=10,"Passable","Échec"))))</f>
      </c>
    </row>
    <row r="15">
      <c r="A15" t="str">
        <v/>
      </c>
      <c r="B15" t="str">
        <v>Kort Leadbeatter</v>
      </c>
      <c r="C15">
        <v>10</v>
      </c>
      <c r="D15" t="str">
        <v/>
      </c>
      <c r="E15">
        <f>COUNTIF(C15:D15,8)+COUNTIF(C15:D15,9)</f>
      </c>
      <c r="F15">
        <f>COUNTIF(C15:D15,"&lt;8")</f>
      </c>
      <c r="G15">
        <f>SUMPRODUCT(--(C15:D15&gt;=10),$C$2:$D$2)</f>
      </c>
      <c r="H15">
        <f>SUMPRODUCT(--(C15:D15&lt;10),$C$2:$D$2)</f>
      </c>
      <c r="I15">
        <f>IF(SUM($C$2:$D$2)=0,"",SUMPRODUCT(C15:D15,$C$2:$D$2)/SUM($C$2:$D$2))</f>
      </c>
      <c r="J15">
        <f>IF(I15&gt;=16,"Très Bien",IF(I15&gt;=14,"Bien",IF(I15&gt;=12,"Assez Bien",IF(I15&gt;=10,"Passable","Échec"))))</f>
      </c>
    </row>
    <row r="16">
      <c r="A16" t="str">
        <v/>
      </c>
      <c r="B16" t="str">
        <v>Ruy Moule</v>
      </c>
      <c r="C16">
        <v>12</v>
      </c>
      <c r="D16">
        <v>11</v>
      </c>
      <c r="E16">
        <f>COUNTIF(C16:D16,8)+COUNTIF(C16:D16,9)</f>
      </c>
      <c r="F16">
        <f>COUNTIF(C16:D16,"&lt;8")</f>
      </c>
      <c r="G16">
        <f>SUMPRODUCT(--(C16:D16&gt;=10),$C$2:$D$2)</f>
      </c>
      <c r="H16">
        <f>SUMPRODUCT(--(C16:D16&lt;10),$C$2:$D$2)</f>
      </c>
      <c r="I16">
        <f>IF(SUM($C$2:$D$2)=0,"",SUMPRODUCT(C16:D16,$C$2:$D$2)/SUM($C$2:$D$2))</f>
      </c>
      <c r="J16">
        <f>IF(I16&gt;=16,"Très Bien",IF(I16&gt;=14,"Bien",IF(I16&gt;=12,"Assez Bien",IF(I16&gt;=10,"Passable","Échec"))))</f>
      </c>
    </row>
    <row r="17">
      <c r="A17" t="str">
        <v/>
      </c>
      <c r="B17" t="str">
        <v>Titos Tinniswood</v>
      </c>
      <c r="C17">
        <v>18</v>
      </c>
      <c r="D17">
        <v>13</v>
      </c>
      <c r="E17">
        <f>COUNTIF(C17:D17,8)+COUNTIF(C17:D17,9)</f>
      </c>
      <c r="F17">
        <f>COUNTIF(C17:D17,"&lt;8")</f>
      </c>
      <c r="G17">
        <f>SUMPRODUCT(--(C17:D17&gt;=10),$C$2:$D$2)</f>
      </c>
      <c r="H17">
        <f>SUMPRODUCT(--(C17:D17&lt;10),$C$2:$D$2)</f>
      </c>
      <c r="I17">
        <f>IF(SUM($C$2:$D$2)=0,"",SUMPRODUCT(C17:D17,$C$2:$D$2)/SUM($C$2:$D$2))</f>
      </c>
      <c r="J17">
        <f>IF(I17&gt;=16,"Très Bien",IF(I17&gt;=14,"Bien",IF(I17&gt;=12,"Assez Bien",IF(I17&gt;=10,"Passable","Échec"))))</f>
      </c>
    </row>
    <row r="18">
      <c r="A18" t="str">
        <v/>
      </c>
      <c r="B18" t="str">
        <v>Vasily Dartan</v>
      </c>
      <c r="C18">
        <v>15</v>
      </c>
      <c r="D18">
        <v>12</v>
      </c>
      <c r="E18">
        <f>COUNTIF(C18:D18,8)+COUNTIF(C18:D18,9)</f>
      </c>
      <c r="F18">
        <f>COUNTIF(C18:D18,"&lt;8")</f>
      </c>
      <c r="G18">
        <f>SUMPRODUCT(--(C18:D18&gt;=10),$C$2:$D$2)</f>
      </c>
      <c r="H18">
        <f>SUMPRODUCT(--(C18:D18&lt;10),$C$2:$D$2)</f>
      </c>
      <c r="I18">
        <f>IF(SUM($C$2:$D$2)=0,"",SUMPRODUCT(C18:D18,$C$2:$D$2)/SUM($C$2:$D$2))</f>
      </c>
      <c r="J18">
        <f>IF(I18&gt;=16,"Très Bien",IF(I18&gt;=14,"Bien",IF(I18&gt;=12,"Assez Bien",IF(I18&gt;=10,"Passable","Échec"))))</f>
      </c>
    </row>
    <row r="19">
      <c r="A19" t="str">
        <v/>
      </c>
      <c r="B19" t="str">
        <v>Vincent Moxted</v>
      </c>
      <c r="C19">
        <v>11</v>
      </c>
      <c r="D19">
        <v>12</v>
      </c>
      <c r="E19">
        <f>COUNTIF(C19:D19,8)+COUNTIF(C19:D19,9)</f>
      </c>
      <c r="F19">
        <f>COUNTIF(C19:D19,"&lt;8")</f>
      </c>
      <c r="G19">
        <f>SUMPRODUCT(--(C19:D19&gt;=10),$C$2:$D$2)</f>
      </c>
      <c r="H19">
        <f>SUMPRODUCT(--(C19:D19&lt;10),$C$2:$D$2)</f>
      </c>
      <c r="I19">
        <f>IF(SUM($C$2:$D$2)=0,"",SUMPRODUCT(C19:D19,$C$2:$D$2)/SUM($C$2:$D$2))</f>
      </c>
      <c r="J19">
        <f>IF(I19&gt;=16,"Très Bien",IF(I19&gt;=14,"Bien",IF(I19&gt;=12,"Assez Bien",IF(I19&gt;=10,"Passable","Échec"))))</f>
      </c>
    </row>
  </sheetData>
  <ignoredErrors>
    <ignoredError numberStoredAsText="1" sqref="A1:J19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SheetJS</Application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Grille LMD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